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družbeniki" sheetId="5" r:id="rId1"/>
    <sheet name="NAVODILA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6"/>
  <c r="F17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<sst xmlns="http://schemas.openxmlformats.org/spreadsheetml/2006/main" count="38" uniqueCount="37">
  <si>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</si>
  <si>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</si>
  <si>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</si>
  <si>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</si>
  <si>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</si>
  <si>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</si>
  <si>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</si>
  <si>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</si>
  <si>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</si>
  <si>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</si>
  <si>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</si>
  <si>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</si>
  <si>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</si>
  <si>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</si>
  <si>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</si>
  <si>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</si>
  <si>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</si>
  <si>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</si>
  <si>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</si>
  <si>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</si>
  <si>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</si>
  <si>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</si>
  <si>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</si>
  <si>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</si>
  <si>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</si>
  <si>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</si>
  <si>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</si>
  <si>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</si>
  <si>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</si>
  <si>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</si>
  <si>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 http://www.fu.gov.si/davki_in_druge_dajatve/podrocja/prispevki_za_socialno_varnost/osnove_za_placilo_ter_zneski_prispevkov_za_socialno_varnost/</t>
  </si>
  <si>
    <t xml:space="preserve">2. POPRAVI NASLOV MESECA </t>
  </si>
  <si>
    <t>80 % PP**</t>
  </si>
  <si>
    <t>* Povprečna mesečna bruto plača za leto 2017 (PP): 1.626,95 EUR</t>
  </si>
  <si>
    <t>** Minimalna osnova za prispevke za družbenike v letu 2018 znaša 80 % zadnje znane povprečne letne plače: 80 % od 1.626,95 = 1.301,56 EUR</t>
  </si>
  <si>
    <t>*** Najvišja možna zavarovalna osnova: zavezanec lahko prispevke plača največ od osnove, ki znaša 3,5 PP (v skladu s petim odstavkom 145. člena ZPIZ-2): 1.626,95  x 3,5 = 5.694,33 EUR</t>
  </si>
  <si>
    <t>Prispevki za socialno varnost družbenikov (zav. podlaga 040) - september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</si>
</sst>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1" fillId="0" borderId="0" xfId="1" applyAlignment="1"/>
    <xf numFmtId="4" fontId="4" fillId="2" borderId="10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"/>
    </sheetView>
  </sheetViews>
  <sheetFormatPr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.140625" style="1"/>
    <col min="9" max="9" width="13" style="1" customWidth="1"/>
    <col min="10" max="10" width="5.42578125" style="1" customWidth="1"/>
    <col min="11" max="16384" width="9.140625" style="1"/>
  </cols>
  <sheetData>
    <row r="1" spans="1:10" ht="24" customHeight="1">
      <c r="A1" s="65" t="s">
        <v>36</v>
      </c>
      <c r="B1" s="66"/>
      <c r="C1" s="66"/>
      <c r="D1" s="66"/>
      <c r="E1" s="66"/>
      <c r="F1" s="66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7" t="s">
        <v>0</v>
      </c>
      <c r="B3" s="55"/>
      <c r="C3" s="69" t="s">
        <v>1</v>
      </c>
      <c r="D3" s="69" t="s">
        <v>2</v>
      </c>
      <c r="E3" s="56" t="s">
        <v>32</v>
      </c>
      <c r="F3" s="57" t="s">
        <v>3</v>
      </c>
      <c r="G3" s="5"/>
      <c r="H3" s="2"/>
      <c r="I3" s="6"/>
      <c r="J3" s="6"/>
    </row>
    <row r="4" spans="1:10" ht="15" customHeight="1" thickBot="1">
      <c r="A4" s="68"/>
      <c r="B4" s="58"/>
      <c r="C4" s="70"/>
      <c r="D4" s="70"/>
      <c r="E4" s="59">
        <f>+A5*0.8</f>
        <v>1301.5600000000002</v>
      </c>
      <c r="F4" s="59">
        <f>+A5*3.5</f>
        <v>5694.3249999999998</v>
      </c>
      <c r="G4" s="7"/>
      <c r="H4" s="2"/>
    </row>
    <row r="5" spans="1:10" ht="18.75" customHeight="1" thickBot="1">
      <c r="A5" s="63">
        <v>1626.95</v>
      </c>
      <c r="B5" s="60"/>
      <c r="C5" s="71"/>
      <c r="D5" s="71"/>
      <c r="E5" s="61"/>
      <c r="F5" s="61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201.74</v>
      </c>
      <c r="F6" s="12">
        <f>ROUND(F4*B6,2)</f>
        <v>882.62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115.19</v>
      </c>
      <c r="F7" s="12">
        <f>ROUND(F4*B7,2)</f>
        <v>503.95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316.93</v>
      </c>
      <c r="F8" s="21">
        <f>F6+F7</f>
        <v>1386.57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82.78</v>
      </c>
      <c r="F9" s="16">
        <f>ROUND(F4*B9,2)</f>
        <v>362.16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85.38</v>
      </c>
      <c r="F10" s="16">
        <f>ROUND(F4*B10,2)</f>
        <v>373.55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6.9</v>
      </c>
      <c r="F11" s="16">
        <f>ROUND(F4*B11,2)</f>
        <v>30.18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175.06</v>
      </c>
      <c r="F12" s="27">
        <f>F9+F10+F11</f>
        <v>765.89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1.3</v>
      </c>
      <c r="F13" s="16">
        <f>ROUND(F4*B13,2)</f>
        <v>5.69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1.3</v>
      </c>
      <c r="F14" s="16">
        <f>ROUND(F4*B14,2)</f>
        <v>5.69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2.6</v>
      </c>
      <c r="F15" s="34">
        <f>F13+F14</f>
        <v>11.38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1.82</v>
      </c>
      <c r="F16" s="16">
        <f>ROUND(F4*B16,2)</f>
        <v>7.97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0.78</v>
      </c>
      <c r="F17" s="16">
        <f>ROUND(F4*B17,2)</f>
        <v>3.42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2.6</v>
      </c>
      <c r="F18" s="40">
        <f>F16+F17</f>
        <v>11.39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5.2</v>
      </c>
      <c r="F19" s="45">
        <f>F15+F18</f>
        <v>22.770000000000003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497.19000000000005</v>
      </c>
      <c r="F20" s="49">
        <f>F8+F12+F15+F18</f>
        <v>2175.23</v>
      </c>
      <c r="G20" s="7"/>
      <c r="H20" s="2"/>
      <c r="I20" s="2"/>
    </row>
    <row r="21" spans="1:10">
      <c r="A21" s="3"/>
      <c r="B21" s="3"/>
      <c r="C21" s="3"/>
      <c r="D21" s="3"/>
      <c r="E21" s="50"/>
      <c r="F21" s="3"/>
      <c r="G21" s="51"/>
      <c r="H21" s="2"/>
      <c r="I21" s="2"/>
    </row>
    <row r="22" spans="1:10">
      <c r="A22" s="72" t="s">
        <v>26</v>
      </c>
      <c r="B22" s="73"/>
      <c r="C22" s="73"/>
      <c r="D22" s="73"/>
      <c r="E22" s="73"/>
      <c r="F22" s="73"/>
      <c r="G22" s="62"/>
      <c r="H22" s="2"/>
      <c r="I22" s="2"/>
    </row>
    <row r="23" spans="1:10">
      <c r="A23" s="52" t="s">
        <v>33</v>
      </c>
      <c r="B23" s="62"/>
      <c r="C23" s="62"/>
      <c r="D23" s="62"/>
      <c r="E23" s="62"/>
      <c r="F23" s="62"/>
      <c r="G23" s="62"/>
      <c r="H23" s="53"/>
      <c r="I23" s="53"/>
    </row>
    <row r="24" spans="1:10">
      <c r="A24" s="54" t="s">
        <v>34</v>
      </c>
      <c r="B24" s="62"/>
      <c r="C24" s="62"/>
      <c r="D24" s="62"/>
      <c r="E24" s="62"/>
      <c r="F24" s="62"/>
      <c r="G24" s="62"/>
      <c r="H24" s="53"/>
      <c r="I24" s="53"/>
    </row>
    <row r="25" spans="1:10">
      <c r="A25" s="54" t="s">
        <v>35</v>
      </c>
      <c r="B25" s="62"/>
      <c r="C25" s="62"/>
      <c r="D25" s="62"/>
      <c r="E25" s="62"/>
      <c r="F25" s="62"/>
      <c r="G25" s="62"/>
      <c r="H25" s="53"/>
      <c r="I25" s="53"/>
    </row>
    <row r="26" spans="1:10">
      <c r="A26" s="6" t="s">
        <v>27</v>
      </c>
    </row>
    <row r="27" spans="1:10" ht="26.25" customHeight="1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6">
    <mergeCell ref="A27:J27"/>
    <mergeCell ref="A1:F1"/>
    <mergeCell ref="A3:A4"/>
    <mergeCell ref="C3:C5"/>
    <mergeCell ref="D3:D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2018-10-03T07:28:11Z</cp:lastPrinted>
  <dcterms:created xsi:type="dcterms:W3CDTF">2015-02-02T10:15:52Z</dcterms:created>
  <dcterms:modified xsi:type="dcterms:W3CDTF">2018-10-03T07:28:32Z</dcterms:modified>
</cp:coreProperties>
</file>