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b\Documents\TADEJA\TABELE\2019\april\"/>
    </mc:Choice>
  </mc:AlternateContent>
  <xr:revisionPtr revIDLastSave="0" documentId="13_ncr:1_{48FBD59D-6B33-4C50-8BE6-CFA063C5E62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ružbeniki" sheetId="7" r:id="rId1"/>
    <sheet name="NAVODILA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4" i="7" l="1"/>
  <c r="F16" i="7" s="1"/>
  <c r="E4" i="7"/>
  <c r="E13" i="7" s="1"/>
  <c r="F7" i="7" l="1"/>
  <c r="F9" i="7"/>
  <c r="F11" i="7"/>
  <c r="F13" i="7"/>
  <c r="F17" i="7"/>
  <c r="F18" i="7" s="1"/>
  <c r="E9" i="7"/>
  <c r="E17" i="7"/>
  <c r="E6" i="7"/>
  <c r="E10" i="7"/>
  <c r="E14" i="7"/>
  <c r="E15" i="7" s="1"/>
  <c r="E16" i="7"/>
  <c r="E7" i="7"/>
  <c r="E11" i="7"/>
  <c r="F6" i="7"/>
  <c r="F8" i="7" s="1"/>
  <c r="F10" i="7"/>
  <c r="F14" i="7"/>
  <c r="E12" i="7" l="1"/>
  <c r="F12" i="7"/>
  <c r="F20" i="7" s="1"/>
  <c r="E18" i="7"/>
  <c r="E19" i="7" s="1"/>
  <c r="E8" i="7"/>
  <c r="F15" i="7"/>
  <c r="F19" i="7" s="1"/>
  <c r="E20" i="7" l="1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<sst xmlns="http://schemas.openxmlformats.org/spreadsheetml/2006/main" count="38" uniqueCount="37">
  <si>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</si>
  <si>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</si>
  <si>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</si>
  <si>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</si>
  <si>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</si>
  <si>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</si>
  <si>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</si>
  <si>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</si>
  <si>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</si>
  <si>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</si>
  <si>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</si>
  <si>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</si>
  <si>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</si>
  <si>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</si>
  <si>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</si>
  <si>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</si>
  <si>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</si>
  <si>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</si>
  <si>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</si>
  <si>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</si>
  <si>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</si>
  <si>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</si>
  <si>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</si>
  <si>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</si>
  <si>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</si>
  <si>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</si>
  <si>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</si>
  <si>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</si>
  <si>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</si>
  <si>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</si>
  <si>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85 % PP**</t>
  </si>
  <si>
    <t>* Povprečna mesečna bruto plača za leto 2018 (PP): 1.681,55 EUR</t>
  </si>
  <si>
    <t>** Minimalna osnova za prispevke za družbenike v letu 2019 znaša 85 % zadnje znane povprečne letne plače: 85 % od 1.681,55 = 1.429,32 EUR</t>
  </si>
  <si>
    <t>*** Najvišja možna zavarovalna osnova: zavezanec lahko prispevke plača največ od osnove, ki znaša 3,5 PP (v skladu s petim odstavkom 145. člena ZPIZ-2): 1.681,55  x 3,5 = 5.885,43 EUR</t>
  </si>
  <si>
    <t>Davčni organ bo sestavil predizpolnjen obračun prispevkov za socialno varnost (POPSV) in ga najpozneje do 10. dne v mesecu za pretekli mesec vročil zavezancu elektronsko                  prek portala eDavki.</t>
  </si>
  <si>
    <t>Če podatki v POPSV niso pravilni in/ali popolni, ali če POPSV ni bil odložen, mora zavezanec v sistem eDavki sam predložiti OPSV najpozneje do 15. dne v mesecu za pretekli mesec.   Prispevki morajo biti plačani najpozneje do 20. dne v mesecu za pretekli mesec.</t>
  </si>
  <si>
    <t>Prispevki za socialno varnost družbenikov (zav. podlaga 040) - MAREC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</si>
</sst>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/>
    <xf numFmtId="0" fontId="2" fillId="0" borderId="0" xfId="1" applyFont="1" applyAlignment="1">
      <alignment horizontal="center" wrapText="1"/>
    </xf>
    <xf numFmtId="0" fontId="5" fillId="0" borderId="0" xfId="0" applyFont="1"/>
    <xf numFmtId="4" fontId="6" fillId="0" borderId="0" xfId="1" applyNumberFormat="1" applyFont="1"/>
    <xf numFmtId="0" fontId="5" fillId="0" borderId="11" xfId="1" applyFont="1" applyBorder="1"/>
    <xf numFmtId="10" fontId="5" fillId="0" borderId="12" xfId="1" applyNumberFormat="1" applyFont="1" applyBorder="1"/>
    <xf numFmtId="4" fontId="5" fillId="0" borderId="12" xfId="1" applyNumberFormat="1" applyFont="1" applyBorder="1"/>
    <xf numFmtId="4" fontId="5" fillId="0" borderId="13" xfId="1" applyNumberFormat="1" applyFont="1" applyBorder="1"/>
    <xf numFmtId="4" fontId="5" fillId="0" borderId="0" xfId="1" applyNumberFormat="1" applyFont="1"/>
    <xf numFmtId="0" fontId="5" fillId="0" borderId="14" xfId="1" applyFont="1" applyBorder="1"/>
    <xf numFmtId="10" fontId="5" fillId="0" borderId="15" xfId="1" applyNumberFormat="1" applyFont="1" applyBorder="1"/>
    <xf numFmtId="4" fontId="5" fillId="0" borderId="16" xfId="1" applyNumberFormat="1" applyFont="1" applyBorder="1"/>
    <xf numFmtId="0" fontId="5" fillId="4" borderId="14" xfId="1" applyFont="1" applyFill="1" applyBorder="1" applyAlignment="1">
      <alignment horizontal="right"/>
    </xf>
    <xf numFmtId="0" fontId="5" fillId="4" borderId="15" xfId="1" applyFont="1" applyFill="1" applyBorder="1"/>
    <xf numFmtId="0" fontId="5" fillId="4" borderId="15" xfId="1" applyFont="1" applyFill="1" applyBorder="1" applyAlignment="1">
      <alignment horizontal="center"/>
    </xf>
    <xf numFmtId="4" fontId="6" fillId="4" borderId="15" xfId="1" applyNumberFormat="1" applyFont="1" applyFill="1" applyBorder="1"/>
    <xf numFmtId="4" fontId="6" fillId="4" borderId="16" xfId="1" applyNumberFormat="1" applyFont="1" applyFill="1" applyBorder="1"/>
    <xf numFmtId="10" fontId="5" fillId="0" borderId="15" xfId="1" applyNumberFormat="1" applyFont="1" applyBorder="1" applyAlignment="1">
      <alignment horizontal="center"/>
    </xf>
    <xf numFmtId="0" fontId="5" fillId="5" borderId="14" xfId="1" applyFont="1" applyFill="1" applyBorder="1" applyAlignment="1">
      <alignment horizontal="right"/>
    </xf>
    <xf numFmtId="0" fontId="5" fillId="5" borderId="15" xfId="1" applyFont="1" applyFill="1" applyBorder="1"/>
    <xf numFmtId="0" fontId="5" fillId="5" borderId="15" xfId="1" applyFont="1" applyFill="1" applyBorder="1" applyAlignment="1">
      <alignment horizontal="center"/>
    </xf>
    <xf numFmtId="4" fontId="6" fillId="5" borderId="15" xfId="1" applyNumberFormat="1" applyFont="1" applyFill="1" applyBorder="1"/>
    <xf numFmtId="4" fontId="6" fillId="5" borderId="16" xfId="1" applyNumberFormat="1" applyFont="1" applyFill="1" applyBorder="1"/>
    <xf numFmtId="4" fontId="5" fillId="0" borderId="15" xfId="1" applyNumberFormat="1" applyFont="1" applyBorder="1"/>
    <xf numFmtId="0" fontId="5" fillId="6" borderId="14" xfId="1" applyFont="1" applyFill="1" applyBorder="1" applyAlignment="1">
      <alignment horizontal="right"/>
    </xf>
    <xf numFmtId="10" fontId="5" fillId="6" borderId="15" xfId="1" applyNumberFormat="1" applyFont="1" applyFill="1" applyBorder="1"/>
    <xf numFmtId="0" fontId="5" fillId="6" borderId="17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4" fontId="5" fillId="6" borderId="15" xfId="1" applyNumberFormat="1" applyFont="1" applyFill="1" applyBorder="1"/>
    <xf numFmtId="4" fontId="5" fillId="6" borderId="16" xfId="1" applyNumberFormat="1" applyFont="1" applyFill="1" applyBorder="1"/>
    <xf numFmtId="0" fontId="5" fillId="7" borderId="18" xfId="1" applyFont="1" applyFill="1" applyBorder="1" applyAlignment="1">
      <alignment horizontal="right"/>
    </xf>
    <xf numFmtId="10" fontId="5" fillId="7" borderId="17" xfId="1" applyNumberFormat="1" applyFont="1" applyFill="1" applyBorder="1"/>
    <xf numFmtId="0" fontId="5" fillId="7" borderId="17" xfId="1" applyFont="1" applyFill="1" applyBorder="1" applyAlignment="1">
      <alignment horizontal="center"/>
    </xf>
    <xf numFmtId="0" fontId="5" fillId="7" borderId="15" xfId="1" applyFont="1" applyFill="1" applyBorder="1" applyAlignment="1">
      <alignment horizontal="center"/>
    </xf>
    <xf numFmtId="4" fontId="5" fillId="7" borderId="17" xfId="1" applyNumberFormat="1" applyFont="1" applyFill="1" applyBorder="1"/>
    <xf numFmtId="4" fontId="5" fillId="7" borderId="19" xfId="1" applyNumberFormat="1" applyFont="1" applyFill="1" applyBorder="1"/>
    <xf numFmtId="0" fontId="5" fillId="0" borderId="18" xfId="1" applyFont="1" applyBorder="1" applyAlignment="1">
      <alignment horizontal="right"/>
    </xf>
    <xf numFmtId="0" fontId="5" fillId="0" borderId="17" xfId="1" applyFont="1" applyBorder="1"/>
    <xf numFmtId="0" fontId="5" fillId="0" borderId="17" xfId="1" applyFont="1" applyBorder="1" applyAlignment="1">
      <alignment horizontal="center"/>
    </xf>
    <xf numFmtId="4" fontId="6" fillId="0" borderId="17" xfId="1" applyNumberFormat="1" applyFont="1" applyBorder="1"/>
    <xf numFmtId="4" fontId="6" fillId="0" borderId="19" xfId="1" applyNumberFormat="1" applyFont="1" applyBorder="1"/>
    <xf numFmtId="0" fontId="5" fillId="0" borderId="20" xfId="1" applyFont="1" applyBorder="1" applyAlignment="1">
      <alignment horizontal="right"/>
    </xf>
    <xf numFmtId="0" fontId="5" fillId="0" borderId="21" xfId="1" applyFont="1" applyBorder="1"/>
    <xf numFmtId="4" fontId="6" fillId="0" borderId="21" xfId="1" applyNumberFormat="1" applyFont="1" applyBorder="1"/>
    <xf numFmtId="4" fontId="6" fillId="0" borderId="22" xfId="1" applyNumberFormat="1" applyFont="1" applyBorder="1"/>
    <xf numFmtId="0" fontId="2" fillId="0" borderId="0" xfId="1" applyFont="1" applyAlignment="1">
      <alignment horizontal="left"/>
    </xf>
    <xf numFmtId="0" fontId="4" fillId="2" borderId="2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" fontId="6" fillId="0" borderId="4" xfId="1" applyNumberFormat="1" applyFont="1" applyBorder="1" applyAlignment="1">
      <alignment vertical="center"/>
    </xf>
    <xf numFmtId="0" fontId="4" fillId="2" borderId="10" xfId="1" applyFont="1" applyFill="1" applyBorder="1" applyAlignment="1">
      <alignment vertical="center" wrapText="1"/>
    </xf>
    <xf numFmtId="4" fontId="6" fillId="3" borderId="4" xfId="1" applyNumberFormat="1" applyFont="1" applyFill="1" applyBorder="1" applyAlignment="1">
      <alignment vertical="center"/>
    </xf>
    <xf numFmtId="4" fontId="4" fillId="2" borderId="9" xfId="1" applyNumberFormat="1" applyFont="1" applyFill="1" applyBorder="1" applyAlignment="1">
      <alignment vertical="center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6156-0D52-415F-97D9-96178F636AFF}">
  <dimension ref="A1:J27"/>
  <sheetViews>
    <sheetView tabSelected="1" topLeftCell="A10" workbookViewId="0">
      <selection activeCell="C24" sqref="C24"/>
    </sheetView>
  </sheetViews>
  <sheetFormatPr defaultRowHeight="14.4" x14ac:dyDescent="0.3"/>
  <cols>
    <col min="1" max="1" width="32.44140625" customWidth="1"/>
    <col min="2" max="2" width="10.88671875" customWidth="1"/>
    <col min="3" max="3" width="21.88671875" bestFit="1" customWidth="1"/>
    <col min="4" max="4" width="11.33203125" bestFit="1" customWidth="1"/>
    <col min="5" max="5" width="11.33203125" customWidth="1"/>
    <col min="6" max="6" width="11.88671875" customWidth="1"/>
    <col min="9" max="9" width="13.109375" customWidth="1"/>
    <col min="10" max="10" width="0.109375" customWidth="1"/>
  </cols>
  <sheetData>
    <row r="1" spans="1:10" ht="24" customHeight="1" thickBot="1" x14ac:dyDescent="0.35">
      <c r="A1" s="62" t="s">
        <v>36</v>
      </c>
      <c r="B1" s="63"/>
      <c r="C1" s="63"/>
      <c r="D1" s="63"/>
      <c r="E1" s="63"/>
      <c r="F1" s="64"/>
      <c r="G1" s="1"/>
      <c r="H1" s="1"/>
      <c r="I1" s="1"/>
      <c r="J1" s="2"/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thickBot="1" x14ac:dyDescent="0.35">
      <c r="A3" s="65" t="s">
        <v>0</v>
      </c>
      <c r="B3" s="49"/>
      <c r="C3" s="67" t="s">
        <v>1</v>
      </c>
      <c r="D3" s="67" t="s">
        <v>2</v>
      </c>
      <c r="E3" s="50" t="s">
        <v>30</v>
      </c>
      <c r="F3" s="51" t="s">
        <v>3</v>
      </c>
      <c r="G3" s="4"/>
      <c r="H3" s="1"/>
      <c r="I3" s="5"/>
      <c r="J3" s="5"/>
    </row>
    <row r="4" spans="1:10" ht="15" customHeight="1" thickBot="1" x14ac:dyDescent="0.35">
      <c r="A4" s="66"/>
      <c r="B4" s="52"/>
      <c r="C4" s="68"/>
      <c r="D4" s="68"/>
      <c r="E4" s="53">
        <f>ROUND(+A5*0.85,2)</f>
        <v>1429.32</v>
      </c>
      <c r="F4" s="53">
        <f>ROUND(+A5*3.5,2)</f>
        <v>5885.43</v>
      </c>
      <c r="G4" s="6"/>
      <c r="H4" s="1"/>
    </row>
    <row r="5" spans="1:10" ht="18.75" customHeight="1" thickBot="1" x14ac:dyDescent="0.35">
      <c r="A5" s="56">
        <v>1681.55</v>
      </c>
      <c r="B5" s="54"/>
      <c r="C5" s="69"/>
      <c r="D5" s="69"/>
      <c r="E5" s="55"/>
      <c r="F5" s="55"/>
      <c r="G5" s="6"/>
      <c r="H5" s="1"/>
    </row>
    <row r="6" spans="1:10" x14ac:dyDescent="0.3">
      <c r="A6" s="7" t="s">
        <v>4</v>
      </c>
      <c r="B6" s="8">
        <v>0.155</v>
      </c>
      <c r="C6" s="8"/>
      <c r="D6" s="8"/>
      <c r="E6" s="9">
        <f>ROUND(E4*B6,2)</f>
        <v>221.54</v>
      </c>
      <c r="F6" s="10">
        <f>ROUND(F4*B6,2)</f>
        <v>912.24</v>
      </c>
      <c r="G6" s="11"/>
      <c r="H6" s="1"/>
    </row>
    <row r="7" spans="1:10" x14ac:dyDescent="0.3">
      <c r="A7" s="12" t="s">
        <v>5</v>
      </c>
      <c r="B7" s="13">
        <v>8.8499999999999995E-2</v>
      </c>
      <c r="C7" s="13"/>
      <c r="D7" s="13"/>
      <c r="E7" s="9">
        <f>ROUND(E4*B7,2)</f>
        <v>126.49</v>
      </c>
      <c r="F7" s="10">
        <f>ROUND(F4*B7,2)</f>
        <v>520.86</v>
      </c>
      <c r="G7" s="11"/>
      <c r="H7" s="1"/>
    </row>
    <row r="8" spans="1:10" x14ac:dyDescent="0.3">
      <c r="A8" s="15" t="s">
        <v>6</v>
      </c>
      <c r="B8" s="16"/>
      <c r="C8" s="17" t="s">
        <v>7</v>
      </c>
      <c r="D8" s="17" t="s">
        <v>8</v>
      </c>
      <c r="E8" s="18">
        <f>E6+E7</f>
        <v>348.03</v>
      </c>
      <c r="F8" s="19">
        <f>F6+F7</f>
        <v>1433.1</v>
      </c>
      <c r="G8" s="6"/>
      <c r="H8" s="1"/>
    </row>
    <row r="9" spans="1:10" x14ac:dyDescent="0.3">
      <c r="A9" s="12" t="s">
        <v>9</v>
      </c>
      <c r="B9" s="13">
        <v>6.3600000000000004E-2</v>
      </c>
      <c r="C9" s="20"/>
      <c r="D9" s="20"/>
      <c r="E9" s="9">
        <f>ROUND(E4*B9,2)</f>
        <v>90.9</v>
      </c>
      <c r="F9" s="14">
        <f>ROUND(F4*B9,2)</f>
        <v>374.31</v>
      </c>
      <c r="G9" s="11"/>
      <c r="H9" s="1"/>
    </row>
    <row r="10" spans="1:10" x14ac:dyDescent="0.3">
      <c r="A10" s="12" t="s">
        <v>10</v>
      </c>
      <c r="B10" s="13">
        <v>6.5600000000000006E-2</v>
      </c>
      <c r="C10" s="20"/>
      <c r="D10" s="20"/>
      <c r="E10" s="9">
        <f>ROUND(E4*B10,2)</f>
        <v>93.76</v>
      </c>
      <c r="F10" s="14">
        <f>ROUND(F4*B10,2)</f>
        <v>386.08</v>
      </c>
      <c r="G10" s="11"/>
      <c r="H10" s="1"/>
    </row>
    <row r="11" spans="1:10" x14ac:dyDescent="0.3">
      <c r="A11" s="12" t="s">
        <v>11</v>
      </c>
      <c r="B11" s="13">
        <v>5.3E-3</v>
      </c>
      <c r="C11" s="20"/>
      <c r="D11" s="20"/>
      <c r="E11" s="9">
        <f>ROUND(E4*B11,2)</f>
        <v>7.58</v>
      </c>
      <c r="F11" s="14">
        <f>ROUND(F4*B11,2)</f>
        <v>31.19</v>
      </c>
      <c r="G11" s="11"/>
      <c r="H11" s="1"/>
    </row>
    <row r="12" spans="1:10" x14ac:dyDescent="0.3">
      <c r="A12" s="21" t="s">
        <v>12</v>
      </c>
      <c r="B12" s="22"/>
      <c r="C12" s="23" t="s">
        <v>13</v>
      </c>
      <c r="D12" s="23" t="s">
        <v>14</v>
      </c>
      <c r="E12" s="24">
        <f>E9+E10+E11</f>
        <v>192.24000000000004</v>
      </c>
      <c r="F12" s="25">
        <f>F9+F10+F11</f>
        <v>791.58</v>
      </c>
      <c r="G12" s="6"/>
      <c r="H12" s="1"/>
    </row>
    <row r="13" spans="1:10" x14ac:dyDescent="0.3">
      <c r="A13" s="12" t="s">
        <v>15</v>
      </c>
      <c r="B13" s="13">
        <v>1E-3</v>
      </c>
      <c r="C13" s="20"/>
      <c r="D13" s="20"/>
      <c r="E13" s="26">
        <f>ROUND(E4*B13,2)</f>
        <v>1.43</v>
      </c>
      <c r="F13" s="14">
        <f>ROUND(F4*B13,2)</f>
        <v>5.89</v>
      </c>
      <c r="G13" s="11"/>
      <c r="H13" s="1"/>
    </row>
    <row r="14" spans="1:10" x14ac:dyDescent="0.3">
      <c r="A14" s="12" t="s">
        <v>16</v>
      </c>
      <c r="B14" s="13">
        <v>1E-3</v>
      </c>
      <c r="C14" s="20"/>
      <c r="D14" s="20"/>
      <c r="E14" s="26">
        <f>ROUND(E4*B14,2)</f>
        <v>1.43</v>
      </c>
      <c r="F14" s="14">
        <f>ROUND(F4*B14,2)</f>
        <v>5.89</v>
      </c>
      <c r="G14" s="11"/>
      <c r="H14" s="1"/>
    </row>
    <row r="15" spans="1:10" x14ac:dyDescent="0.3">
      <c r="A15" s="27" t="s">
        <v>17</v>
      </c>
      <c r="B15" s="28"/>
      <c r="C15" s="29" t="s">
        <v>18</v>
      </c>
      <c r="D15" s="30" t="s">
        <v>19</v>
      </c>
      <c r="E15" s="31">
        <f>E14+E13</f>
        <v>2.86</v>
      </c>
      <c r="F15" s="32">
        <f>F13+F14</f>
        <v>11.78</v>
      </c>
      <c r="G15" s="11"/>
      <c r="H15" s="1"/>
    </row>
    <row r="16" spans="1:10" x14ac:dyDescent="0.3">
      <c r="A16" s="12" t="s">
        <v>20</v>
      </c>
      <c r="B16" s="13">
        <v>1.4E-3</v>
      </c>
      <c r="C16" s="20"/>
      <c r="D16" s="20"/>
      <c r="E16" s="26">
        <f>ROUND(E4*B16,2)</f>
        <v>2</v>
      </c>
      <c r="F16" s="14">
        <f>ROUND(F4*B16,2)</f>
        <v>8.24</v>
      </c>
      <c r="G16" s="11"/>
      <c r="H16" s="1"/>
    </row>
    <row r="17" spans="1:10" x14ac:dyDescent="0.3">
      <c r="A17" s="12" t="s">
        <v>21</v>
      </c>
      <c r="B17" s="13">
        <v>5.9999999999999995E-4</v>
      </c>
      <c r="C17" s="20"/>
      <c r="D17" s="20"/>
      <c r="E17" s="26">
        <f>ROUND(E4*B17,2)</f>
        <v>0.86</v>
      </c>
      <c r="F17" s="14">
        <f>ROUND(F4*B17,2)</f>
        <v>3.53</v>
      </c>
      <c r="G17" s="11"/>
      <c r="H17" s="1"/>
      <c r="I17" s="1"/>
    </row>
    <row r="18" spans="1:10" x14ac:dyDescent="0.3">
      <c r="A18" s="33" t="s">
        <v>22</v>
      </c>
      <c r="B18" s="34"/>
      <c r="C18" s="35" t="s">
        <v>18</v>
      </c>
      <c r="D18" s="36" t="s">
        <v>23</v>
      </c>
      <c r="E18" s="37">
        <f>E16+E17</f>
        <v>2.86</v>
      </c>
      <c r="F18" s="38">
        <f>F16+F17</f>
        <v>11.77</v>
      </c>
      <c r="G18" s="11"/>
      <c r="H18" s="1"/>
      <c r="I18" s="1"/>
    </row>
    <row r="19" spans="1:10" ht="15" thickBot="1" x14ac:dyDescent="0.35">
      <c r="A19" s="39" t="s">
        <v>24</v>
      </c>
      <c r="B19" s="40"/>
      <c r="C19" s="41"/>
      <c r="D19" s="41"/>
      <c r="E19" s="42">
        <f>E15+E18</f>
        <v>5.72</v>
      </c>
      <c r="F19" s="43">
        <f>F15+F18</f>
        <v>23.549999999999997</v>
      </c>
      <c r="G19" s="6"/>
      <c r="H19" s="1"/>
      <c r="I19" s="1"/>
    </row>
    <row r="20" spans="1:10" ht="15" thickBot="1" x14ac:dyDescent="0.35">
      <c r="A20" s="44" t="s">
        <v>25</v>
      </c>
      <c r="B20" s="45"/>
      <c r="C20" s="45"/>
      <c r="D20" s="45"/>
      <c r="E20" s="46">
        <f>E8+E12+E15+E18</f>
        <v>545.99</v>
      </c>
      <c r="F20" s="47">
        <f>F8+F12+F15+F18</f>
        <v>2248.23</v>
      </c>
      <c r="G20" s="6"/>
      <c r="H20" s="1"/>
      <c r="I20" s="1"/>
    </row>
    <row r="21" spans="1:10" x14ac:dyDescent="0.3">
      <c r="A21" s="2"/>
      <c r="B21" s="2"/>
      <c r="C21" s="2"/>
      <c r="D21" s="2"/>
      <c r="E21" s="11"/>
      <c r="F21" s="2"/>
      <c r="G21" s="2"/>
      <c r="H21" s="1"/>
      <c r="I21" s="1"/>
    </row>
    <row r="22" spans="1:10" x14ac:dyDescent="0.3">
      <c r="A22" s="70" t="s">
        <v>26</v>
      </c>
      <c r="B22" s="71"/>
      <c r="C22" s="71"/>
      <c r="D22" s="71"/>
      <c r="E22" s="71"/>
      <c r="F22" s="71"/>
      <c r="G22" s="57"/>
      <c r="H22" s="57"/>
      <c r="I22" s="57"/>
      <c r="J22" s="58"/>
    </row>
    <row r="23" spans="1:10" x14ac:dyDescent="0.3">
      <c r="A23" s="48" t="s">
        <v>31</v>
      </c>
      <c r="B23" s="57"/>
      <c r="C23" s="57"/>
      <c r="D23" s="57"/>
      <c r="E23" s="57"/>
      <c r="F23" s="57"/>
      <c r="G23" s="57"/>
      <c r="H23" s="59"/>
      <c r="I23" s="59"/>
      <c r="J23" s="58"/>
    </row>
    <row r="24" spans="1:10" x14ac:dyDescent="0.3">
      <c r="A24" s="48" t="s">
        <v>32</v>
      </c>
      <c r="B24" s="57"/>
      <c r="C24" s="57"/>
      <c r="D24" s="57"/>
      <c r="E24" s="57"/>
      <c r="F24" s="57"/>
      <c r="G24" s="57"/>
      <c r="H24" s="59"/>
      <c r="I24" s="59"/>
      <c r="J24" s="58"/>
    </row>
    <row r="25" spans="1:10" x14ac:dyDescent="0.3">
      <c r="A25" s="48" t="s">
        <v>33</v>
      </c>
      <c r="B25" s="57"/>
      <c r="C25" s="57"/>
      <c r="D25" s="57"/>
      <c r="E25" s="57"/>
      <c r="F25" s="57"/>
      <c r="G25" s="57"/>
      <c r="H25" s="59"/>
      <c r="I25" s="59"/>
      <c r="J25" s="58"/>
    </row>
    <row r="26" spans="1:10" ht="24" customHeight="1" x14ac:dyDescent="0.3">
      <c r="A26" s="72" t="s">
        <v>34</v>
      </c>
      <c r="B26" s="73"/>
      <c r="C26" s="73"/>
      <c r="D26" s="73"/>
      <c r="E26" s="73"/>
      <c r="F26" s="73"/>
      <c r="G26" s="73"/>
      <c r="H26" s="73"/>
      <c r="I26" s="73"/>
      <c r="J26" s="60"/>
    </row>
    <row r="27" spans="1:10" ht="24" customHeight="1" x14ac:dyDescent="0.3">
      <c r="A27" s="61" t="s">
        <v>35</v>
      </c>
      <c r="B27" s="61"/>
      <c r="C27" s="61"/>
      <c r="D27" s="61"/>
      <c r="E27" s="61"/>
      <c r="F27" s="61"/>
      <c r="G27" s="61"/>
      <c r="H27" s="61"/>
      <c r="I27" s="61"/>
      <c r="J27" s="61"/>
    </row>
  </sheetData>
  <mergeCells count="7">
    <mergeCell ref="A27:J27"/>
    <mergeCell ref="A1:F1"/>
    <mergeCell ref="A3:A4"/>
    <mergeCell ref="C3:C5"/>
    <mergeCell ref="D3:D5"/>
    <mergeCell ref="A22:F22"/>
    <mergeCell ref="A26:I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27</v>
      </c>
    </row>
    <row r="2" spans="1:1" x14ac:dyDescent="0.3">
      <c r="A2" t="s">
        <v>28</v>
      </c>
    </row>
    <row r="4" spans="1:1" x14ac:dyDescent="0.3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Tadeja Bučar</cp:lastModifiedBy>
  <cp:lastPrinted>2019-02-28T08:00:47Z</cp:lastPrinted>
  <dcterms:created xsi:type="dcterms:W3CDTF">2015-02-02T10:15:52Z</dcterms:created>
  <dcterms:modified xsi:type="dcterms:W3CDTF">2019-03-26T09:12:35Z</dcterms:modified>
</cp:coreProperties>
</file>